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0" yWindow="0" windowWidth="23040" windowHeight="10164" tabRatio="500"/>
  </bookViews>
  <sheets>
    <sheet name="TDSheet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0" i="1" l="1"/>
  <c r="A20" i="1"/>
  <c r="C19" i="1"/>
  <c r="A19" i="1"/>
  <c r="G17" i="1"/>
  <c r="F17" i="1"/>
  <c r="E17" i="1"/>
  <c r="D17" i="1"/>
  <c r="A16" i="1"/>
  <c r="C15" i="1"/>
  <c r="A15" i="1"/>
  <c r="C14" i="1"/>
  <c r="A14" i="1"/>
  <c r="C13" i="1"/>
  <c r="A13" i="1"/>
  <c r="C12" i="1"/>
  <c r="A12" i="1"/>
  <c r="C11" i="1"/>
  <c r="A11" i="1"/>
</calcChain>
</file>

<file path=xl/sharedStrings.xml><?xml version="1.0" encoding="utf-8"?>
<sst xmlns="http://schemas.openxmlformats.org/spreadsheetml/2006/main" count="27" uniqueCount="26">
  <si>
    <t>ООО "КОМБИНАТ СОЦИАЛЬНОГО ПИТАНИЯ"</t>
  </si>
  <si>
    <t xml:space="preserve">Школьное меню </t>
  </si>
  <si>
    <t>МАОУ Лицей №м25 им. Н.Ф.Ватутина</t>
  </si>
  <si>
    <t xml:space="preserve">Рацион: Школьное меню </t>
  </si>
  <si>
    <t>5-11 классы</t>
  </si>
  <si>
    <t>Неделя: 2</t>
  </si>
  <si>
    <t>№</t>
  </si>
  <si>
    <t>Наименование блюда</t>
  </si>
  <si>
    <t>Выход, г</t>
  </si>
  <si>
    <t>Белки, г</t>
  </si>
  <si>
    <t>Жиры, г</t>
  </si>
  <si>
    <t>Углево-ды, г</t>
  </si>
  <si>
    <t>ЭЦ, ккал</t>
  </si>
  <si>
    <t>всего</t>
  </si>
  <si>
    <t>Обед</t>
  </si>
  <si>
    <t xml:space="preserve">Салат из отварной свеклы с сыром </t>
  </si>
  <si>
    <t xml:space="preserve">Суп картофельный   клецками </t>
  </si>
  <si>
    <t>Плов из птицы  50/150</t>
  </si>
  <si>
    <t>Сок фруктовый</t>
  </si>
  <si>
    <t xml:space="preserve">Хлеб пшеничный </t>
  </si>
  <si>
    <t xml:space="preserve">Хлеб ржано-пшеничный </t>
  </si>
  <si>
    <t>Итого за 'Обед'</t>
  </si>
  <si>
    <t>Полдник</t>
  </si>
  <si>
    <t xml:space="preserve">Кефир </t>
  </si>
  <si>
    <t xml:space="preserve">Оладьи Домашние с маслом сливочным </t>
  </si>
  <si>
    <t>Итого за 'Полдник'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</si>
</sst>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8"/>
      <name val="Arial"/>
      <family val="2"/>
      <charset val="1"/>
    </font>
    <font>
      <sz val="10"/>
      <name val="Arial Cyr"/>
      <charset val="204"/>
    </font>
    <font>
      <u/>
      <sz val="8"/>
      <name val="Arial"/>
      <charset val="1"/>
    </font>
    <font>
      <b/>
      <sz val="12"/>
      <name val="Arial"/>
      <charset val="1"/>
    </font>
    <font>
      <b/>
      <sz val="8"/>
      <name val="Arial"/>
      <charset val="1"/>
    </font>
    <font>
      <sz val="11"/>
      <name val="Times New Roman"/>
      <charset val="1"/>
    </font>
    <font>
      <b/>
      <sz val="11"/>
      <name val="Times New Roman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5" fillId="0" borderId="3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2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4" fillId="0" borderId="0" xfId="0" applyFont="1" applyAlignment="1" applyProtection="1"/>
    <xf numFmtId="14" fontId="0" fillId="0" borderId="0" xfId="0" applyNumberFormat="1" applyAlignment="1" applyProtection="1"/>
    <xf numFmtId="0" fontId="4" fillId="0" borderId="0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0" xfId="0" applyFont="1" applyAlignment="1" applyProtection="1"/>
    <xf numFmtId="0" fontId="6" fillId="0" borderId="0" xfId="0" applyFont="1" applyAlignment="1" applyProtection="1">
      <alignment wrapText="1"/>
    </xf>
    <xf numFmtId="2" fontId="5" fillId="0" borderId="0" xfId="0" applyNumberFormat="1" applyFont="1" applyAlignment="1" applyProtection="1"/>
    <xf numFmtId="0" fontId="5" fillId="0" borderId="4" xfId="0" applyFont="1" applyBorder="1" applyAlignment="1" applyProtection="1"/>
    <xf numFmtId="0" fontId="5" fillId="0" borderId="4" xfId="0" applyFont="1" applyBorder="1" applyAlignment="1" applyProtection="1">
      <alignment wrapText="1"/>
    </xf>
    <xf numFmtId="2" fontId="5" fillId="0" borderId="4" xfId="0" applyNumberFormat="1" applyFont="1" applyBorder="1" applyAlignment="1" applyProtection="1"/>
    <xf numFmtId="0" fontId="5" fillId="0" borderId="2" xfId="0" applyFont="1" applyBorder="1" applyAlignment="1" applyProtection="1"/>
    <xf numFmtId="0" fontId="5" fillId="0" borderId="2" xfId="0" applyFont="1" applyBorder="1" applyAlignment="1" applyProtection="1">
      <alignment wrapText="1"/>
    </xf>
    <xf numFmtId="2" fontId="5" fillId="0" borderId="2" xfId="0" applyNumberFormat="1" applyFont="1" applyBorder="1" applyAlignment="1" applyProtection="1"/>
    <xf numFmtId="164" fontId="5" fillId="0" borderId="2" xfId="0" applyNumberFormat="1" applyFont="1" applyBorder="1" applyAlignment="1" applyProtection="1">
      <alignment horizontal="left"/>
    </xf>
    <xf numFmtId="0" fontId="6" fillId="0" borderId="0" xfId="0" applyFont="1" applyAlignment="1" applyProtection="1"/>
    <xf numFmtId="2" fontId="6" fillId="0" borderId="0" xfId="0" applyNumberFormat="1" applyFont="1" applyAlignment="1" applyProtection="1"/>
    <xf numFmtId="0" fontId="5" fillId="0" borderId="0" xfId="0" applyFont="1" applyAlignment="1" applyProtection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="138" zoomScaleNormal="138" workbookViewId="0">
      <selection activeCell="B22" sqref="B22:H23"/>
    </sheetView>
  </sheetViews>
  <sheetFormatPr defaultColWidth="10.7109375" defaultRowHeight="10.199999999999999" x14ac:dyDescent="0.2"/>
  <cols>
    <col min="1" max="1" width="11" style="6" customWidth="1"/>
    <col min="2" max="2" width="50.28515625" style="6" customWidth="1"/>
    <col min="3" max="3" width="21.28515625" style="6" customWidth="1"/>
    <col min="4" max="4" width="12.28515625" style="6" customWidth="1"/>
  </cols>
  <sheetData>
    <row r="1" spans="1:8" ht="11.25" customHeight="1" x14ac:dyDescent="0.2">
      <c r="A1" s="7"/>
    </row>
    <row r="2" spans="1:8" ht="15.75" customHeight="1" x14ac:dyDescent="0.2">
      <c r="A2" s="7" t="s">
        <v>0</v>
      </c>
    </row>
    <row r="3" spans="1:8" ht="11.25" customHeight="1" x14ac:dyDescent="0.3">
      <c r="A3" s="5" t="s">
        <v>1</v>
      </c>
      <c r="B3" s="5"/>
      <c r="C3" s="5"/>
      <c r="D3" s="5"/>
      <c r="E3" s="4" t="s">
        <v>2</v>
      </c>
      <c r="F3" s="4"/>
      <c r="G3" s="4"/>
      <c r="H3" s="4"/>
    </row>
    <row r="4" spans="1:8" ht="11.25" customHeight="1" x14ac:dyDescent="0.2">
      <c r="A4" s="8"/>
      <c r="B4" s="8"/>
      <c r="C4" s="8"/>
      <c r="D4" s="8"/>
    </row>
    <row r="5" spans="1:8" ht="11.25" customHeight="1" x14ac:dyDescent="0.2">
      <c r="A5" s="9" t="s">
        <v>3</v>
      </c>
      <c r="C5" s="6" t="s">
        <v>4</v>
      </c>
      <c r="D5" s="10">
        <v>46332</v>
      </c>
    </row>
    <row r="6" spans="1:8" ht="11.25" customHeight="1" x14ac:dyDescent="0.2">
      <c r="D6" s="11" t="s">
        <v>5</v>
      </c>
    </row>
    <row r="7" spans="1:8" ht="11.25" customHeight="1" x14ac:dyDescent="0.2"/>
    <row r="8" spans="1:8" ht="11.25" customHeight="1" x14ac:dyDescent="0.2">
      <c r="A8" s="3" t="s">
        <v>6</v>
      </c>
      <c r="B8" s="2" t="s">
        <v>7</v>
      </c>
      <c r="C8" s="2" t="s">
        <v>8</v>
      </c>
      <c r="D8" s="12" t="s">
        <v>9</v>
      </c>
      <c r="E8" s="12" t="s">
        <v>10</v>
      </c>
      <c r="F8" s="2" t="s">
        <v>11</v>
      </c>
      <c r="G8" s="1" t="s">
        <v>12</v>
      </c>
    </row>
    <row r="9" spans="1:8" ht="11.25" customHeight="1" x14ac:dyDescent="0.2">
      <c r="A9" s="3"/>
      <c r="B9" s="2"/>
      <c r="C9" s="2"/>
      <c r="D9" s="12" t="s">
        <v>13</v>
      </c>
      <c r="E9" s="12" t="s">
        <v>13</v>
      </c>
      <c r="F9" s="2"/>
      <c r="G9" s="1"/>
    </row>
    <row r="10" spans="1:8" ht="11.25" customHeight="1" x14ac:dyDescent="0.25">
      <c r="A10" s="13"/>
      <c r="B10" s="14" t="s">
        <v>14</v>
      </c>
      <c r="C10" s="15"/>
      <c r="D10" s="15"/>
      <c r="E10" s="15"/>
      <c r="F10" s="15"/>
      <c r="G10" s="15"/>
    </row>
    <row r="11" spans="1:8" ht="24" customHeight="1" x14ac:dyDescent="0.25">
      <c r="A11" s="16" t="str">
        <f>"фирм"</f>
        <v>фирм</v>
      </c>
      <c r="B11" s="17" t="s">
        <v>15</v>
      </c>
      <c r="C11" s="18" t="str">
        <f>"60,0"</f>
        <v>60,0</v>
      </c>
      <c r="D11" s="18">
        <v>2.17</v>
      </c>
      <c r="E11" s="18">
        <v>7.23</v>
      </c>
      <c r="F11" s="18">
        <v>4.46</v>
      </c>
      <c r="G11" s="18">
        <v>89.194559999999996</v>
      </c>
    </row>
    <row r="12" spans="1:8" ht="24" customHeight="1" x14ac:dyDescent="0.25">
      <c r="A12" s="16" t="str">
        <f>"сб 1982г"</f>
        <v>сб 1982г</v>
      </c>
      <c r="B12" s="17" t="s">
        <v>16</v>
      </c>
      <c r="C12" s="18" t="str">
        <f>"200,0"</f>
        <v>200,0</v>
      </c>
      <c r="D12" s="18">
        <v>3.25</v>
      </c>
      <c r="E12" s="18">
        <v>4.78</v>
      </c>
      <c r="F12" s="18">
        <v>19.489999999999998</v>
      </c>
      <c r="G12" s="18">
        <v>132.52349849999999</v>
      </c>
    </row>
    <row r="13" spans="1:8" ht="21.75" customHeight="1" x14ac:dyDescent="0.25">
      <c r="A13" s="16" t="str">
        <f>"Фирм"</f>
        <v>Фирм</v>
      </c>
      <c r="B13" s="17" t="s">
        <v>17</v>
      </c>
      <c r="C13" s="18" t="str">
        <f>"200,0"</f>
        <v>200,0</v>
      </c>
      <c r="D13" s="18">
        <v>16.079999999999998</v>
      </c>
      <c r="E13" s="18">
        <v>21.31</v>
      </c>
      <c r="F13" s="18">
        <v>43.44</v>
      </c>
      <c r="G13" s="18">
        <v>429.04327000000001</v>
      </c>
    </row>
    <row r="14" spans="1:8" ht="25.5" customHeight="1" x14ac:dyDescent="0.25">
      <c r="A14" s="16" t="str">
        <f>"-"</f>
        <v>-</v>
      </c>
      <c r="B14" s="17" t="s">
        <v>18</v>
      </c>
      <c r="C14" s="18" t="str">
        <f>"200,0"</f>
        <v>200,0</v>
      </c>
      <c r="D14" s="18">
        <v>1</v>
      </c>
      <c r="E14" s="18">
        <v>0.2</v>
      </c>
      <c r="F14" s="18">
        <v>20.6</v>
      </c>
      <c r="G14" s="18">
        <v>86.48</v>
      </c>
    </row>
    <row r="15" spans="1:8" ht="11.25" customHeight="1" x14ac:dyDescent="0.25">
      <c r="A15" s="19" t="str">
        <f>""</f>
        <v/>
      </c>
      <c r="B15" s="20" t="s">
        <v>19</v>
      </c>
      <c r="C15" s="21" t="str">
        <f>"30,0"</f>
        <v>30,0</v>
      </c>
      <c r="D15" s="21">
        <v>2.14</v>
      </c>
      <c r="E15" s="21">
        <v>0.21</v>
      </c>
      <c r="F15" s="21">
        <v>14.14</v>
      </c>
      <c r="G15" s="21">
        <v>67.175430000000006</v>
      </c>
    </row>
    <row r="16" spans="1:8" ht="11.25" customHeight="1" x14ac:dyDescent="0.25">
      <c r="A16" s="19" t="str">
        <f>"-"</f>
        <v>-</v>
      </c>
      <c r="B16" s="20" t="s">
        <v>20</v>
      </c>
      <c r="C16" s="22">
        <v>30</v>
      </c>
      <c r="D16" s="21">
        <v>1.86</v>
      </c>
      <c r="E16" s="21">
        <v>0.32</v>
      </c>
      <c r="F16" s="21">
        <v>11.38</v>
      </c>
      <c r="G16" s="21">
        <v>53.01</v>
      </c>
    </row>
    <row r="17" spans="1:7" ht="15" customHeight="1" x14ac:dyDescent="0.25">
      <c r="A17" s="23"/>
      <c r="B17" s="14" t="s">
        <v>21</v>
      </c>
      <c r="C17" s="24">
        <v>730</v>
      </c>
      <c r="D17" s="24">
        <f>SUM(D11:D16)</f>
        <v>26.5</v>
      </c>
      <c r="E17" s="24">
        <f>SUM(E11:E16)</f>
        <v>34.050000000000004</v>
      </c>
      <c r="F17" s="24">
        <f>SUM(F11:F16)</f>
        <v>113.51</v>
      </c>
      <c r="G17" s="24">
        <f>SUM(G11:G16)</f>
        <v>857.42675850000001</v>
      </c>
    </row>
    <row r="18" spans="1:7" ht="11.25" customHeight="1" x14ac:dyDescent="0.25">
      <c r="A18" s="13"/>
      <c r="B18" s="14" t="s">
        <v>22</v>
      </c>
      <c r="C18" s="15"/>
      <c r="D18" s="15"/>
      <c r="E18" s="15"/>
      <c r="F18" s="15"/>
      <c r="G18" s="15"/>
    </row>
    <row r="19" spans="1:7" ht="24" customHeight="1" x14ac:dyDescent="0.25">
      <c r="A19" s="16" t="str">
        <f>"698"</f>
        <v>698</v>
      </c>
      <c r="B19" s="17" t="s">
        <v>23</v>
      </c>
      <c r="C19" s="18" t="str">
        <f>"200,0"</f>
        <v>200,0</v>
      </c>
      <c r="D19" s="18">
        <v>5.88</v>
      </c>
      <c r="E19" s="18">
        <v>6.49</v>
      </c>
      <c r="F19" s="18">
        <v>8.11</v>
      </c>
      <c r="G19" s="18">
        <v>118.26738</v>
      </c>
    </row>
    <row r="20" spans="1:7" ht="11.25" customHeight="1" x14ac:dyDescent="0.25">
      <c r="A20" s="19" t="str">
        <f>""</f>
        <v/>
      </c>
      <c r="B20" s="20" t="s">
        <v>24</v>
      </c>
      <c r="C20" s="21" t="str">
        <f>"150,0"</f>
        <v>150,0</v>
      </c>
      <c r="D20" s="21">
        <v>9.5</v>
      </c>
      <c r="E20" s="21">
        <v>12.38</v>
      </c>
      <c r="F20" s="21">
        <v>57.72</v>
      </c>
      <c r="G20" s="21">
        <v>379.447678</v>
      </c>
    </row>
    <row r="21" spans="1:7" ht="13.5" customHeight="1" x14ac:dyDescent="0.25">
      <c r="A21" s="23"/>
      <c r="B21" s="14" t="s">
        <v>25</v>
      </c>
      <c r="C21" s="24">
        <v>350</v>
      </c>
      <c r="D21" s="24">
        <v>15.38</v>
      </c>
      <c r="E21" s="24">
        <v>18.87</v>
      </c>
      <c r="F21" s="24">
        <v>65.84</v>
      </c>
      <c r="G21" s="24">
        <v>497.72</v>
      </c>
    </row>
    <row r="22" spans="1:7" ht="11.25" customHeight="1" x14ac:dyDescent="0.25">
      <c r="A22" s="23"/>
      <c r="B22" s="14"/>
      <c r="C22" s="24"/>
      <c r="D22" s="24"/>
      <c r="E22" s="24"/>
      <c r="F22" s="24"/>
      <c r="G22" s="24"/>
    </row>
    <row r="23" spans="1:7" ht="11.25" customHeight="1" x14ac:dyDescent="0.25">
      <c r="A23" s="13"/>
      <c r="B23" s="25"/>
      <c r="C23" s="15"/>
      <c r="D23" s="15"/>
      <c r="E23" s="15"/>
      <c r="F23" s="15"/>
      <c r="G23" s="15"/>
    </row>
    <row r="24" spans="1:7" ht="11.25" customHeight="1" x14ac:dyDescent="0.25">
      <c r="A24" s="13"/>
      <c r="B24" s="25"/>
      <c r="C24" s="15"/>
      <c r="D24" s="15"/>
      <c r="E24" s="15"/>
      <c r="F24" s="15"/>
      <c r="G24" s="15"/>
    </row>
    <row r="25" spans="1:7" ht="11.25" customHeight="1" x14ac:dyDescent="0.25">
      <c r="A25" s="13"/>
      <c r="B25" s="25"/>
      <c r="C25" s="15"/>
      <c r="D25" s="15"/>
      <c r="E25" s="15"/>
      <c r="F25" s="15"/>
      <c r="G25" s="15"/>
    </row>
    <row r="26" spans="1:7" ht="11.25" customHeight="1" x14ac:dyDescent="0.25">
      <c r="A26" s="13"/>
      <c r="B26" s="25"/>
      <c r="C26" s="15"/>
      <c r="D26" s="15"/>
      <c r="E26" s="15"/>
      <c r="F26" s="15"/>
      <c r="G26" s="15"/>
    </row>
    <row r="27" spans="1:7" ht="11.25" customHeight="1" x14ac:dyDescent="0.25">
      <c r="A27" s="13"/>
      <c r="B27" s="25"/>
      <c r="C27" s="15"/>
      <c r="D27" s="15"/>
      <c r="E27" s="15"/>
      <c r="F27" s="15"/>
      <c r="G27" s="15"/>
    </row>
    <row r="28" spans="1:7" ht="23.25" customHeight="1" x14ac:dyDescent="0.25">
      <c r="A28" s="13"/>
      <c r="B28" s="25"/>
      <c r="C28" s="15"/>
      <c r="D28" s="15"/>
      <c r="E28" s="15"/>
      <c r="F28" s="15"/>
      <c r="G28" s="15"/>
    </row>
    <row r="29" spans="1:7" ht="11.25" customHeight="1" x14ac:dyDescent="0.25">
      <c r="A29" s="13"/>
      <c r="B29" s="25"/>
      <c r="C29" s="15"/>
      <c r="D29" s="15"/>
      <c r="E29" s="15"/>
      <c r="F29" s="15"/>
      <c r="G29" s="15"/>
    </row>
    <row r="30" spans="1:7" ht="11.25" customHeight="1" x14ac:dyDescent="0.25">
      <c r="A30" s="13"/>
      <c r="B30" s="25"/>
      <c r="C30" s="15"/>
      <c r="D30" s="15"/>
      <c r="E30" s="15"/>
      <c r="F30" s="15"/>
      <c r="G30" s="15"/>
    </row>
    <row r="31" spans="1:7" ht="11.25" customHeight="1" x14ac:dyDescent="0.25">
      <c r="A31" s="13"/>
      <c r="B31" s="25"/>
      <c r="C31" s="15"/>
      <c r="D31" s="15"/>
      <c r="E31" s="15"/>
      <c r="F31" s="15"/>
      <c r="G31" s="15"/>
    </row>
    <row r="32" spans="1:7" ht="11.25" customHeight="1" x14ac:dyDescent="0.25">
      <c r="A32" s="13"/>
      <c r="B32" s="25"/>
      <c r="C32" s="15"/>
      <c r="D32" s="15"/>
      <c r="E32" s="15"/>
      <c r="F32" s="15"/>
      <c r="G32" s="15"/>
    </row>
    <row r="33" ht="11.25" customHeight="1" x14ac:dyDescent="0.2"/>
    <row r="34" ht="11.25" customHeight="1" x14ac:dyDescent="0.2"/>
  </sheetData>
  <mergeCells count="7">
    <mergeCell ref="A3:D3"/>
    <mergeCell ref="E3:H3"/>
    <mergeCell ref="A8:A9"/>
    <mergeCell ref="B8:B9"/>
    <mergeCell ref="C8:C9"/>
    <mergeCell ref="F8:F9"/>
    <mergeCell ref="G8:G9"/>
  </mergeCells>
  <printOptions gridLines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bt15</dc:creator>
  <dc:description/>
  <cp:lastModifiedBy>Светлана</cp:lastModifiedBy>
  <cp:revision>4</cp:revision>
  <cp:lastPrinted>2026-09-01T12:28:59Z</cp:lastPrinted>
  <dcterms:created xsi:type="dcterms:W3CDTF">2021-04-12T10:37:51Z</dcterms:created>
  <dcterms:modified xsi:type="dcterms:W3CDTF">2026-11-02T18:02:04Z</dcterms:modified>
  <dc:language>en-US</dc:language>
</cp:coreProperties>
</file>